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消費者支援部\消費者支援課\6_本部所管の出版・広報に関すること\2017\020_住宅相談統計年報2017\資料編HP\"/>
    </mc:Choice>
  </mc:AlternateContent>
  <bookViews>
    <workbookView xWindow="1995" yWindow="0" windowWidth="28800" windowHeight="12270"/>
  </bookViews>
  <sheets>
    <sheet name="紛表1" sheetId="1" r:id="rId1"/>
    <sheet name="紛表2" sheetId="2" r:id="rId2"/>
    <sheet name="紛表3" sheetId="3" r:id="rId3"/>
    <sheet name="紛表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H5" i="4"/>
  <c r="G5" i="4"/>
  <c r="F5" i="4"/>
  <c r="E5" i="4"/>
  <c r="D5" i="4"/>
  <c r="C5" i="4"/>
</calcChain>
</file>

<file path=xl/sharedStrings.xml><?xml version="1.0" encoding="utf-8"?>
<sst xmlns="http://schemas.openxmlformats.org/spreadsheetml/2006/main" count="45" uniqueCount="22">
  <si>
    <t>区分＼年度</t>
  </si>
  <si>
    <t>累計</t>
  </si>
  <si>
    <t>評価住宅</t>
  </si>
  <si>
    <t>評価＋保険付き住宅</t>
  </si>
  <si>
    <t>-</t>
  </si>
  <si>
    <t>保険付き住宅</t>
  </si>
  <si>
    <t>合計</t>
  </si>
  <si>
    <t>区分</t>
  </si>
  <si>
    <t>件数（件）</t>
  </si>
  <si>
    <t>割合（％）</t>
  </si>
  <si>
    <t>消費者</t>
  </si>
  <si>
    <t>事業者</t>
  </si>
  <si>
    <t>あっせん</t>
  </si>
  <si>
    <t>調停</t>
  </si>
  <si>
    <t>仲裁</t>
  </si>
  <si>
    <t>紛　表1　申請受付件数の推移（件）</t>
    <rPh sb="0" eb="1">
      <t>フン</t>
    </rPh>
    <rPh sb="5" eb="11">
      <t>シンセイウケツケケンスウ</t>
    </rPh>
    <rPh sb="12" eb="14">
      <t>スイイ</t>
    </rPh>
    <rPh sb="15" eb="16">
      <t>ケン</t>
    </rPh>
    <phoneticPr fontId="1"/>
  </si>
  <si>
    <t>紛　表2　申請人内訳</t>
    <rPh sb="0" eb="1">
      <t>フン</t>
    </rPh>
    <rPh sb="5" eb="7">
      <t>シンセイ</t>
    </rPh>
    <rPh sb="8" eb="10">
      <t>ウチワケ</t>
    </rPh>
    <phoneticPr fontId="1"/>
  </si>
  <si>
    <t>紛　表3　紛争処理手続種別</t>
    <rPh sb="0" eb="1">
      <t>フン</t>
    </rPh>
    <rPh sb="5" eb="7">
      <t>フンソウ</t>
    </rPh>
    <rPh sb="7" eb="9">
      <t>ショリ</t>
    </rPh>
    <rPh sb="9" eb="11">
      <t>テツヅ</t>
    </rPh>
    <rPh sb="11" eb="13">
      <t>シュベツ</t>
    </rPh>
    <phoneticPr fontId="1"/>
  </si>
  <si>
    <t>紛　表4　紛争処理を申請する前に専門家相談を実施している件数</t>
    <rPh sb="0" eb="1">
      <t>フン</t>
    </rPh>
    <rPh sb="5" eb="7">
      <t>フンソウ</t>
    </rPh>
    <rPh sb="7" eb="9">
      <t>ショリ</t>
    </rPh>
    <rPh sb="10" eb="12">
      <t>シンセイ</t>
    </rPh>
    <rPh sb="14" eb="15">
      <t>マエ</t>
    </rPh>
    <rPh sb="16" eb="19">
      <t>センモンカ</t>
    </rPh>
    <rPh sb="19" eb="21">
      <t>ソウダン</t>
    </rPh>
    <rPh sb="22" eb="24">
      <t>ジッシ</t>
    </rPh>
    <rPh sb="28" eb="30">
      <t>ケンスウ</t>
    </rPh>
    <phoneticPr fontId="1"/>
  </si>
  <si>
    <t>専門家相談実施件数（件）　　　　　　　 （B）</t>
    <phoneticPr fontId="1"/>
  </si>
  <si>
    <t>申請受付件数に対する割合（％）　　　 （B/A）</t>
    <phoneticPr fontId="1"/>
  </si>
  <si>
    <t>申請受付件数（件）　　　　　 　　　　　　　　　　（A）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</si>
</sst>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3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Normal="100" workbookViewId="0">
      <selection activeCell="F11" sqref="F11"/>
    </sheetView>
  </sheetViews>
  <sheetFormatPr defaultColWidth="8.75" defaultRowHeight="12.75" customHeight="1" x14ac:dyDescent="0.4"/>
  <cols>
    <col min="1" max="1" width="20.75" style="1" customWidth="1"/>
    <col min="2" max="18" width="6.75" style="1" customWidth="1"/>
    <col min="19" max="19" width="8.75" style="1" customWidth="1"/>
    <col min="20" max="16384" width="8.75" style="1"/>
  </cols>
  <sheetData>
    <row r="1" spans="1:19" ht="12.75" customHeight="1" x14ac:dyDescent="0.4">
      <c r="A1" s="1" t="s">
        <v>15</v>
      </c>
    </row>
    <row r="2" spans="1:19" ht="12.75" customHeight="1" x14ac:dyDescent="0.4">
      <c r="A2" s="2" t="s">
        <v>0</v>
      </c>
      <c r="B2" s="2">
        <v>2000</v>
      </c>
      <c r="C2" s="2">
        <v>2001</v>
      </c>
      <c r="D2" s="2">
        <v>2002</v>
      </c>
      <c r="E2" s="2">
        <v>2003</v>
      </c>
      <c r="F2" s="2">
        <v>2004</v>
      </c>
      <c r="G2" s="2">
        <v>2005</v>
      </c>
      <c r="H2" s="2">
        <v>2006</v>
      </c>
      <c r="I2" s="2">
        <v>2007</v>
      </c>
      <c r="J2" s="2">
        <v>2008</v>
      </c>
      <c r="K2" s="2">
        <v>2009</v>
      </c>
      <c r="L2" s="2">
        <v>2010</v>
      </c>
      <c r="M2" s="2">
        <v>2011</v>
      </c>
      <c r="N2" s="2">
        <v>2012</v>
      </c>
      <c r="O2" s="2">
        <v>2013</v>
      </c>
      <c r="P2" s="2">
        <v>2014</v>
      </c>
      <c r="Q2" s="2">
        <v>2015</v>
      </c>
      <c r="R2" s="2">
        <v>2016</v>
      </c>
      <c r="S2" s="5" t="s">
        <v>1</v>
      </c>
    </row>
    <row r="3" spans="1:19" ht="12.75" customHeight="1" x14ac:dyDescent="0.4">
      <c r="A3" s="3" t="s">
        <v>2</v>
      </c>
      <c r="B3" s="4">
        <v>0</v>
      </c>
      <c r="C3" s="4">
        <v>1</v>
      </c>
      <c r="D3" s="4">
        <v>6</v>
      </c>
      <c r="E3" s="4">
        <v>17</v>
      </c>
      <c r="F3" s="4">
        <v>17</v>
      </c>
      <c r="G3" s="4">
        <v>32</v>
      </c>
      <c r="H3" s="4">
        <v>23</v>
      </c>
      <c r="I3" s="4">
        <v>28</v>
      </c>
      <c r="J3" s="4">
        <v>33</v>
      </c>
      <c r="K3" s="4">
        <v>27</v>
      </c>
      <c r="L3" s="4">
        <v>23</v>
      </c>
      <c r="M3" s="4">
        <v>31</v>
      </c>
      <c r="N3" s="4">
        <v>29</v>
      </c>
      <c r="O3" s="4">
        <v>27</v>
      </c>
      <c r="P3" s="4">
        <v>27</v>
      </c>
      <c r="Q3" s="4">
        <v>31</v>
      </c>
      <c r="R3" s="4">
        <v>34</v>
      </c>
      <c r="S3" s="6">
        <v>386</v>
      </c>
    </row>
    <row r="4" spans="1:19" ht="12.75" customHeight="1" x14ac:dyDescent="0.4">
      <c r="A4" s="3" t="s">
        <v>3</v>
      </c>
      <c r="B4" s="4" t="s">
        <v>4</v>
      </c>
      <c r="C4" s="4" t="s">
        <v>4</v>
      </c>
      <c r="D4" s="4" t="s">
        <v>4</v>
      </c>
      <c r="E4" s="4" t="s">
        <v>4</v>
      </c>
      <c r="F4" s="4" t="s">
        <v>4</v>
      </c>
      <c r="G4" s="4" t="s">
        <v>4</v>
      </c>
      <c r="H4" s="4" t="s">
        <v>4</v>
      </c>
      <c r="I4" s="4" t="s">
        <v>4</v>
      </c>
      <c r="J4" s="4" t="s">
        <v>4</v>
      </c>
      <c r="K4" s="4">
        <v>3</v>
      </c>
      <c r="L4" s="4">
        <v>3</v>
      </c>
      <c r="M4" s="4">
        <v>5</v>
      </c>
      <c r="N4" s="4">
        <v>7</v>
      </c>
      <c r="O4" s="4">
        <v>5</v>
      </c>
      <c r="P4" s="4">
        <v>7</v>
      </c>
      <c r="Q4" s="4">
        <v>4</v>
      </c>
      <c r="R4" s="4">
        <v>5</v>
      </c>
      <c r="S4" s="6">
        <v>39</v>
      </c>
    </row>
    <row r="5" spans="1:19" ht="12.75" customHeight="1" x14ac:dyDescent="0.4">
      <c r="A5" s="3" t="s">
        <v>5</v>
      </c>
      <c r="B5" s="4" t="s">
        <v>4</v>
      </c>
      <c r="C5" s="4" t="s">
        <v>4</v>
      </c>
      <c r="D5" s="4" t="s">
        <v>4</v>
      </c>
      <c r="E5" s="4" t="s">
        <v>4</v>
      </c>
      <c r="F5" s="4" t="s">
        <v>4</v>
      </c>
      <c r="G5" s="4" t="s">
        <v>4</v>
      </c>
      <c r="H5" s="4" t="s">
        <v>4</v>
      </c>
      <c r="I5" s="4" t="s">
        <v>4</v>
      </c>
      <c r="J5" s="4" t="s">
        <v>4</v>
      </c>
      <c r="K5" s="4">
        <v>4</v>
      </c>
      <c r="L5" s="4">
        <v>46</v>
      </c>
      <c r="M5" s="4">
        <v>69</v>
      </c>
      <c r="N5" s="4">
        <v>92</v>
      </c>
      <c r="O5" s="4">
        <v>94</v>
      </c>
      <c r="P5" s="4">
        <v>130</v>
      </c>
      <c r="Q5" s="4">
        <v>123</v>
      </c>
      <c r="R5" s="4">
        <v>152</v>
      </c>
      <c r="S5" s="6">
        <v>710</v>
      </c>
    </row>
    <row r="6" spans="1:19" ht="12.75" customHeight="1" x14ac:dyDescent="0.4">
      <c r="A6" s="5" t="s">
        <v>6</v>
      </c>
      <c r="B6" s="6">
        <v>0</v>
      </c>
      <c r="C6" s="6">
        <v>1</v>
      </c>
      <c r="D6" s="6">
        <v>6</v>
      </c>
      <c r="E6" s="6">
        <v>17</v>
      </c>
      <c r="F6" s="6">
        <v>17</v>
      </c>
      <c r="G6" s="6">
        <v>32</v>
      </c>
      <c r="H6" s="6">
        <v>23</v>
      </c>
      <c r="I6" s="6">
        <v>28</v>
      </c>
      <c r="J6" s="6">
        <v>33</v>
      </c>
      <c r="K6" s="6">
        <v>34</v>
      </c>
      <c r="L6" s="6">
        <v>72</v>
      </c>
      <c r="M6" s="6">
        <v>105</v>
      </c>
      <c r="N6" s="6">
        <v>128</v>
      </c>
      <c r="O6" s="6">
        <v>126</v>
      </c>
      <c r="P6" s="6">
        <v>164</v>
      </c>
      <c r="Q6" s="6">
        <v>158</v>
      </c>
      <c r="R6" s="6">
        <v>191</v>
      </c>
      <c r="S6" s="7">
        <v>1135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6" sqref="B16"/>
    </sheetView>
  </sheetViews>
  <sheetFormatPr defaultColWidth="8.75" defaultRowHeight="12.75" customHeight="1" x14ac:dyDescent="0.4"/>
  <cols>
    <col min="1" max="3" width="20.75" style="1" customWidth="1"/>
    <col min="4" max="16384" width="8.75" style="1"/>
  </cols>
  <sheetData>
    <row r="1" spans="1:3" ht="12.75" customHeight="1" x14ac:dyDescent="0.4">
      <c r="A1" s="1" t="s">
        <v>16</v>
      </c>
    </row>
    <row r="2" spans="1:3" ht="12.75" customHeight="1" x14ac:dyDescent="0.4">
      <c r="A2" s="2" t="s">
        <v>7</v>
      </c>
      <c r="B2" s="2" t="s">
        <v>8</v>
      </c>
      <c r="C2" s="2" t="s">
        <v>9</v>
      </c>
    </row>
    <row r="3" spans="1:3" ht="12.75" customHeight="1" x14ac:dyDescent="0.4">
      <c r="A3" s="3" t="s">
        <v>10</v>
      </c>
      <c r="B3" s="8">
        <v>1018</v>
      </c>
      <c r="C3" s="9">
        <v>89.7</v>
      </c>
    </row>
    <row r="4" spans="1:3" ht="12.75" customHeight="1" x14ac:dyDescent="0.4">
      <c r="A4" s="3" t="s">
        <v>11</v>
      </c>
      <c r="B4" s="3">
        <v>117</v>
      </c>
      <c r="C4" s="9">
        <v>10.3</v>
      </c>
    </row>
    <row r="5" spans="1:3" ht="12.75" customHeight="1" x14ac:dyDescent="0.4">
      <c r="A5" s="5" t="s">
        <v>6</v>
      </c>
      <c r="B5" s="10">
        <v>1135</v>
      </c>
      <c r="C5" s="11">
        <v>100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1" sqref="C11"/>
    </sheetView>
  </sheetViews>
  <sheetFormatPr defaultColWidth="8.75" defaultRowHeight="12.75" customHeight="1" x14ac:dyDescent="0.4"/>
  <cols>
    <col min="1" max="3" width="20.75" style="1" customWidth="1"/>
    <col min="4" max="16384" width="8.75" style="1"/>
  </cols>
  <sheetData>
    <row r="1" spans="1:3" ht="12.75" customHeight="1" x14ac:dyDescent="0.4">
      <c r="A1" s="1" t="s">
        <v>17</v>
      </c>
    </row>
    <row r="2" spans="1:3" ht="12.75" customHeight="1" x14ac:dyDescent="0.4">
      <c r="A2" s="2" t="s">
        <v>7</v>
      </c>
      <c r="B2" s="2" t="s">
        <v>8</v>
      </c>
      <c r="C2" s="2" t="s">
        <v>9</v>
      </c>
    </row>
    <row r="3" spans="1:3" ht="12.75" customHeight="1" x14ac:dyDescent="0.4">
      <c r="A3" s="3" t="s">
        <v>12</v>
      </c>
      <c r="B3" s="3">
        <v>29</v>
      </c>
      <c r="C3" s="9">
        <v>2.6</v>
      </c>
    </row>
    <row r="4" spans="1:3" ht="12.75" customHeight="1" x14ac:dyDescent="0.4">
      <c r="A4" s="3" t="s">
        <v>13</v>
      </c>
      <c r="B4" s="8">
        <v>1095</v>
      </c>
      <c r="C4" s="9">
        <v>96.5</v>
      </c>
    </row>
    <row r="5" spans="1:3" ht="12.75" customHeight="1" x14ac:dyDescent="0.4">
      <c r="A5" s="3" t="s">
        <v>14</v>
      </c>
      <c r="B5" s="3">
        <v>11</v>
      </c>
      <c r="C5" s="9">
        <v>1</v>
      </c>
    </row>
    <row r="6" spans="1:3" ht="12.75" customHeight="1" x14ac:dyDescent="0.4">
      <c r="A6" s="5" t="s">
        <v>6</v>
      </c>
      <c r="B6" s="10">
        <v>1135</v>
      </c>
      <c r="C6" s="11">
        <v>100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91" zoomScaleNormal="130" workbookViewId="0">
      <selection activeCell="B24" sqref="B24"/>
    </sheetView>
  </sheetViews>
  <sheetFormatPr defaultColWidth="8.75" defaultRowHeight="12.75" customHeight="1" x14ac:dyDescent="0.4"/>
  <cols>
    <col min="1" max="1" width="4.75" style="1" customWidth="1"/>
    <col min="2" max="2" width="40.75" style="1" customWidth="1"/>
    <col min="3" max="9" width="8.75" style="1" customWidth="1"/>
    <col min="10" max="16384" width="8.75" style="1"/>
  </cols>
  <sheetData>
    <row r="1" spans="1:9" ht="12.75" customHeight="1" x14ac:dyDescent="0.4">
      <c r="A1" s="1" t="s">
        <v>18</v>
      </c>
    </row>
    <row r="2" spans="1:9" ht="12.75" customHeight="1" x14ac:dyDescent="0.4">
      <c r="A2" s="16" t="s">
        <v>0</v>
      </c>
      <c r="B2" s="17"/>
      <c r="C2" s="2">
        <v>2010</v>
      </c>
      <c r="D2" s="2">
        <v>2011</v>
      </c>
      <c r="E2" s="2">
        <v>2012</v>
      </c>
      <c r="F2" s="2">
        <v>2013</v>
      </c>
      <c r="G2" s="2">
        <v>2014</v>
      </c>
      <c r="H2" s="2">
        <v>2015</v>
      </c>
      <c r="I2" s="2">
        <v>2016</v>
      </c>
    </row>
    <row r="3" spans="1:9" ht="12.75" customHeight="1" x14ac:dyDescent="0.4">
      <c r="A3" s="12" t="s">
        <v>21</v>
      </c>
      <c r="B3" s="3"/>
      <c r="C3" s="3">
        <v>72</v>
      </c>
      <c r="D3" s="3">
        <v>105</v>
      </c>
      <c r="E3" s="3">
        <v>128</v>
      </c>
      <c r="F3" s="3">
        <v>126</v>
      </c>
      <c r="G3" s="3">
        <v>164</v>
      </c>
      <c r="H3" s="3">
        <v>158</v>
      </c>
      <c r="I3" s="3">
        <v>191</v>
      </c>
    </row>
    <row r="4" spans="1:9" ht="12.75" customHeight="1" x14ac:dyDescent="0.4">
      <c r="A4" s="13"/>
      <c r="B4" s="3" t="s">
        <v>19</v>
      </c>
      <c r="C4" s="3">
        <v>32</v>
      </c>
      <c r="D4" s="3">
        <v>67</v>
      </c>
      <c r="E4" s="3">
        <v>92</v>
      </c>
      <c r="F4" s="3">
        <v>99</v>
      </c>
      <c r="G4" s="3">
        <v>130</v>
      </c>
      <c r="H4" s="3">
        <v>114</v>
      </c>
      <c r="I4" s="3">
        <v>146</v>
      </c>
    </row>
    <row r="5" spans="1:9" ht="12.75" customHeight="1" x14ac:dyDescent="0.4">
      <c r="A5" s="14"/>
      <c r="B5" s="3" t="s">
        <v>20</v>
      </c>
      <c r="C5" s="15">
        <f>100*0.444</f>
        <v>44.4</v>
      </c>
      <c r="D5" s="15">
        <f>100*0.638</f>
        <v>63.800000000000004</v>
      </c>
      <c r="E5" s="15">
        <f>100*0.719</f>
        <v>71.899999999999991</v>
      </c>
      <c r="F5" s="15">
        <f>100*0.786</f>
        <v>78.600000000000009</v>
      </c>
      <c r="G5" s="15">
        <f>100*0.793</f>
        <v>79.3</v>
      </c>
      <c r="H5" s="15">
        <f>100*0.722</f>
        <v>72.2</v>
      </c>
      <c r="I5" s="15">
        <f>100*0.764</f>
        <v>76.400000000000006</v>
      </c>
    </row>
  </sheetData>
  <mergeCells count="1">
    <mergeCell ref="A2:B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紛表1</vt:lpstr>
      <vt:lpstr>紛表2</vt:lpstr>
      <vt:lpstr>紛表3</vt:lpstr>
      <vt:lpstr>紛表4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角田 周</cp:lastModifiedBy>
  <dcterms:created xsi:type="dcterms:W3CDTF">2017-09-06T00:10:40Z</dcterms:created>
  <dcterms:modified xsi:type="dcterms:W3CDTF">2017-09-14T04:42:11Z</dcterms:modified>
</cp:coreProperties>
</file>